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thalgocosmeticgmbh25.sharepoint.com/sites/thalgodaten/allgemein/Vertrieb/Angebote/08_August 2025/PT25007_Sommerbrise/"/>
    </mc:Choice>
  </mc:AlternateContent>
  <xr:revisionPtr revIDLastSave="88" documentId="8_{C87AAEDA-E8F9-47D8-ADDE-30DD219A9892}" xr6:coauthVersionLast="47" xr6:coauthVersionMax="47" xr10:uidLastSave="{15DF525E-ABAE-41A0-8060-27F51AA709AD}"/>
  <bookViews>
    <workbookView xWindow="28680" yWindow="-120" windowWidth="29040" windowHeight="15720" tabRatio="602" xr2:uid="{00000000-000D-0000-FFFF-FFFF00000000}"/>
  </bookViews>
  <sheets>
    <sheet name="EXKLUSIV" sheetId="6" r:id="rId1"/>
  </sheets>
  <definedNames>
    <definedName name="_xlnm.Print_Area" localSheetId="0">EXKLUSIV!$A$1:$G$37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6" l="1"/>
  <c r="H14" i="6"/>
  <c r="H30" i="6"/>
  <c r="H29" i="6"/>
  <c r="H27" i="6"/>
  <c r="H31" i="6"/>
  <c r="H28" i="6"/>
  <c r="H26" i="6"/>
  <c r="H9" i="6"/>
  <c r="H10" i="6"/>
  <c r="H11" i="6"/>
  <c r="H12" i="6"/>
  <c r="H13" i="6"/>
  <c r="H15" i="6"/>
  <c r="H16" i="6"/>
  <c r="H17" i="6"/>
  <c r="H8" i="6"/>
  <c r="H18" i="6" s="1"/>
  <c r="H32" i="6" l="1"/>
  <c r="G32" i="6" s="1"/>
  <c r="G18" i="6" l="1"/>
  <c r="H24" i="6" l="1"/>
  <c r="H22" i="6"/>
  <c r="H21" i="6"/>
  <c r="H23" i="6"/>
  <c r="H20" i="6"/>
  <c r="H25" i="6" l="1"/>
  <c r="G25" i="6" s="1"/>
  <c r="G34" i="6" l="1"/>
  <c r="G35" i="6" l="1"/>
  <c r="G36" i="6" s="1"/>
</calcChain>
</file>

<file path=xl/sharedStrings.xml><?xml version="1.0" encoding="utf-8"?>
<sst xmlns="http://schemas.openxmlformats.org/spreadsheetml/2006/main" count="90" uniqueCount="69">
  <si>
    <t>Kd.Nr.:</t>
  </si>
  <si>
    <t>Datum:</t>
  </si>
  <si>
    <t>Firma/Name:</t>
  </si>
  <si>
    <t>LT:</t>
  </si>
  <si>
    <t>Artikel</t>
  </si>
  <si>
    <t>Inhalt</t>
  </si>
  <si>
    <t>EK</t>
  </si>
  <si>
    <t>Menge</t>
  </si>
  <si>
    <t>30 ml</t>
  </si>
  <si>
    <t>150 ml</t>
  </si>
  <si>
    <t>50 ml</t>
  </si>
  <si>
    <t>Artikelnr.</t>
  </si>
  <si>
    <t>Remineralisierendes Meerwasser-Spray</t>
  </si>
  <si>
    <t>1 St.</t>
  </si>
  <si>
    <t>250 ml</t>
  </si>
  <si>
    <t>KT22014</t>
  </si>
  <si>
    <t>KT22011</t>
  </si>
  <si>
    <t>Oligo-Marine Massagecreme</t>
  </si>
  <si>
    <t>Meerwasser Tonic</t>
  </si>
  <si>
    <t>WT20001</t>
  </si>
  <si>
    <t>Organzabeutel petrol</t>
  </si>
  <si>
    <t>KT22017</t>
  </si>
  <si>
    <t>500 ml</t>
  </si>
  <si>
    <t>ET21011</t>
  </si>
  <si>
    <t>3 ml</t>
  </si>
  <si>
    <t>Proben</t>
  </si>
  <si>
    <t>KT20006</t>
  </si>
  <si>
    <t>Sanfte Augenpflege</t>
  </si>
  <si>
    <t>100 ml</t>
  </si>
  <si>
    <t>Urlaub für die Haut in Ihrer Kabine</t>
  </si>
  <si>
    <t>ET20012</t>
  </si>
  <si>
    <r>
      <t xml:space="preserve">Bestellwert  </t>
    </r>
    <r>
      <rPr>
        <b/>
        <sz val="14"/>
        <color rgb="FFFFC000"/>
        <rFont val="Arial"/>
        <family val="2"/>
      </rPr>
      <t>Behandlung</t>
    </r>
  </si>
  <si>
    <t>Rechnungsbetrag</t>
  </si>
  <si>
    <r>
      <rPr>
        <b/>
        <sz val="11"/>
        <color rgb="FF016F81"/>
        <rFont val="Arial"/>
        <family val="2"/>
      </rPr>
      <t>Sie wollen das Angebot bestellen?</t>
    </r>
    <r>
      <rPr>
        <sz val="10"/>
        <color rgb="FF016F81"/>
        <rFont val="Arial"/>
        <family val="2"/>
      </rPr>
      <t xml:space="preserve">
Dokument ausgefüllt </t>
    </r>
    <r>
      <rPr>
        <u/>
        <sz val="10"/>
        <color rgb="FF016F81"/>
        <rFont val="Arial"/>
        <family val="2"/>
      </rPr>
      <t>direkt</t>
    </r>
    <r>
      <rPr>
        <sz val="10"/>
        <color rgb="FF016F81"/>
        <rFont val="Arial"/>
        <family val="2"/>
      </rPr>
      <t xml:space="preserve"> übermitteln an: </t>
    </r>
    <r>
      <rPr>
        <b/>
        <sz val="10"/>
        <color rgb="FF016F81"/>
        <rFont val="Arial"/>
        <family val="2"/>
      </rPr>
      <t xml:space="preserve">bestellung@thalgo.de </t>
    </r>
    <r>
      <rPr>
        <sz val="10"/>
        <color rgb="FF016F81"/>
        <rFont val="Arial"/>
        <family val="2"/>
      </rPr>
      <t xml:space="preserve">
oder persönlich via Telefon: +49 (0) 721 89 33 16 - 0 oder bei Ihrem Gebietsansprechpartner.</t>
    </r>
  </si>
  <si>
    <t xml:space="preserve">Gesamtbestellwert </t>
  </si>
  <si>
    <t>PT25007</t>
  </si>
  <si>
    <r>
      <t xml:space="preserve">Vorteil bis </t>
    </r>
    <r>
      <rPr>
        <b/>
        <sz val="10"/>
        <rFont val="Arial"/>
        <family val="2"/>
      </rPr>
      <t xml:space="preserve">31. August 2025 </t>
    </r>
    <r>
      <rPr>
        <sz val="10"/>
        <rFont val="Arial"/>
        <family val="2"/>
      </rPr>
      <t xml:space="preserve">genießen. </t>
    </r>
  </si>
  <si>
    <t>Zarte Reinigungsmilch</t>
  </si>
  <si>
    <t>Beruhigendes Serum gegen Rötungen</t>
  </si>
  <si>
    <t>Beruhigende und reparierende Maske</t>
  </si>
  <si>
    <t>Oligo-Marine-Maske</t>
  </si>
  <si>
    <t>KT22016</t>
  </si>
  <si>
    <t>KT23008</t>
  </si>
  <si>
    <t>KT23007</t>
  </si>
  <si>
    <t>KT20004</t>
  </si>
  <si>
    <t>KT23009</t>
  </si>
  <si>
    <t>Beruhigendes Fluid</t>
  </si>
  <si>
    <t>12 St.</t>
  </si>
  <si>
    <t>ET22001</t>
  </si>
  <si>
    <t>ET23003</t>
  </si>
  <si>
    <t>ET23006</t>
  </si>
  <si>
    <t>ET23005</t>
  </si>
  <si>
    <t>GT23055</t>
  </si>
  <si>
    <t>GT23056</t>
  </si>
  <si>
    <t>GT19069</t>
  </si>
  <si>
    <t>Faltenkorrigierende Augenpads</t>
  </si>
  <si>
    <t>Marines Peeling Duft der Rosen</t>
  </si>
  <si>
    <t>Remineralisierendes Meerwasser-Spray (Birthday Edition)</t>
  </si>
  <si>
    <t>GT23016</t>
  </si>
  <si>
    <t>KT15046</t>
  </si>
  <si>
    <t>Aqua-Essenz</t>
  </si>
  <si>
    <t>Give aways</t>
  </si>
  <si>
    <r>
      <t xml:space="preserve">Bestellwert  </t>
    </r>
    <r>
      <rPr>
        <b/>
        <sz val="14"/>
        <color rgb="FFFFC000"/>
        <rFont val="Arial"/>
        <family val="2"/>
      </rPr>
      <t>Sondergrößen</t>
    </r>
  </si>
  <si>
    <r>
      <t xml:space="preserve">Bestellwert </t>
    </r>
    <r>
      <rPr>
        <b/>
        <sz val="14"/>
        <color rgb="FFFFC000"/>
        <rFont val="Arial"/>
        <family val="2"/>
      </rPr>
      <t>Proben</t>
    </r>
  </si>
  <si>
    <r>
      <rPr>
        <b/>
        <sz val="22"/>
        <color rgb="FFFFC000"/>
        <rFont val="Bradley Hand ITC"/>
        <family val="4"/>
      </rPr>
      <t>20%</t>
    </r>
    <r>
      <rPr>
        <b/>
        <sz val="22"/>
        <color theme="0"/>
        <rFont val="Bradley Hand ITC"/>
        <family val="4"/>
      </rPr>
      <t xml:space="preserve"> </t>
    </r>
    <r>
      <rPr>
        <b/>
        <sz val="22"/>
        <color rgb="FFFFC000"/>
        <rFont val="Bradley Hand ITC"/>
        <family val="4"/>
      </rPr>
      <t>Sommerrabatt</t>
    </r>
    <r>
      <rPr>
        <b/>
        <sz val="18"/>
        <color rgb="FFFFC000"/>
        <rFont val="Bradley Hand ITC"/>
        <family val="4"/>
      </rPr>
      <t xml:space="preserve"> </t>
    </r>
    <r>
      <rPr>
        <b/>
        <sz val="15"/>
        <color theme="0"/>
        <rFont val="Bradley Hand ITC"/>
        <family val="4"/>
      </rPr>
      <t xml:space="preserve">auf den Gesamtbestellwert* </t>
    </r>
  </si>
  <si>
    <t>20 % Rabatt*</t>
  </si>
  <si>
    <t>Promotion lieferbar, solange Vorrat reicht.  
Es gelten die allgemeinen Lieferbedingungen der THALGO COSMETIC GmbH.   
Zusätzlich zu den bestehenden Firmen-Sonderkonditionen.
* Es handelt sich hierbei um ein einmaliges Angebot (pro Kunde nur einmal zu diesen Konditionen bestellbar). Rabatt wirksam ab einem Gesamtbestellwert von 250 €.</t>
  </si>
  <si>
    <t>GT22027</t>
  </si>
  <si>
    <t>Stand:  6.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</si>
</sst>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3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ZapfHumnst BT"/>
      <family val="2"/>
    </font>
    <font>
      <sz val="10"/>
      <name val="Arial"/>
      <family val="2"/>
    </font>
    <font>
      <b/>
      <sz val="50"/>
      <color theme="0"/>
      <name val="Bradley Hand ITC"/>
      <family val="4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6"/>
      <color rgb="FFFF000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8"/>
      <color theme="1"/>
      <name val="Bradley Hand ITC"/>
      <family val="4"/>
    </font>
    <font>
      <sz val="10"/>
      <name val="Helv"/>
      <family val="2"/>
    </font>
    <font>
      <b/>
      <sz val="14"/>
      <color theme="0"/>
      <name val="Arial"/>
      <family val="2"/>
    </font>
    <font>
      <sz val="12"/>
      <color rgb="FF016F81"/>
      <name val="Arial"/>
      <family val="2"/>
    </font>
    <font>
      <b/>
      <sz val="36"/>
      <color rgb="FF016F81"/>
      <name val="Bradley Hand ITC"/>
      <family val="4"/>
    </font>
    <font>
      <sz val="11"/>
      <name val="Arial"/>
      <family val="2"/>
    </font>
    <font>
      <sz val="12"/>
      <color theme="0"/>
      <name val="Arial"/>
      <family val="2"/>
    </font>
    <font>
      <b/>
      <sz val="20"/>
      <color theme="0"/>
      <name val="Arial"/>
      <family val="2"/>
    </font>
    <font>
      <b/>
      <sz val="14"/>
      <color rgb="FFFFC000"/>
      <name val="Arial"/>
      <family val="2"/>
    </font>
    <font>
      <b/>
      <sz val="10"/>
      <name val="Arial"/>
      <family val="2"/>
    </font>
    <font>
      <sz val="10"/>
      <color rgb="FF016F81"/>
      <name val="Arial"/>
      <family val="2"/>
    </font>
    <font>
      <b/>
      <sz val="11"/>
      <color rgb="FF016F81"/>
      <name val="Arial"/>
      <family val="2"/>
    </font>
    <font>
      <u/>
      <sz val="10"/>
      <color rgb="FF016F81"/>
      <name val="Arial"/>
      <family val="2"/>
    </font>
    <font>
      <b/>
      <sz val="10"/>
      <color rgb="FF016F81"/>
      <name val="Arial"/>
      <family val="2"/>
    </font>
    <font>
      <b/>
      <sz val="24"/>
      <color theme="0"/>
      <name val="Arial"/>
      <family val="2"/>
    </font>
    <font>
      <sz val="24"/>
      <color rgb="FFFF0000"/>
      <name val="Arial"/>
      <family val="2"/>
    </font>
    <font>
      <sz val="24"/>
      <color theme="1"/>
      <name val="Arial"/>
      <family val="2"/>
    </font>
    <font>
      <b/>
      <sz val="25"/>
      <color rgb="FF016F81"/>
      <name val="Bradley Hand ITC"/>
      <family val="4"/>
    </font>
    <font>
      <b/>
      <sz val="22"/>
      <color rgb="FFFFC000"/>
      <name val="Bradley Hand ITC"/>
      <family val="4"/>
    </font>
    <font>
      <b/>
      <sz val="22"/>
      <color theme="0"/>
      <name val="Bradley Hand ITC"/>
      <family val="4"/>
    </font>
    <font>
      <b/>
      <sz val="18"/>
      <color rgb="FFFFC000"/>
      <name val="Bradley Hand ITC"/>
      <family val="4"/>
    </font>
    <font>
      <b/>
      <sz val="15"/>
      <color theme="0"/>
      <name val="Bradley Hand ITC"/>
      <family val="4"/>
    </font>
    <font>
      <b/>
      <sz val="16"/>
      <color rgb="FFFFC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6F81"/>
        <bgColor indexed="64"/>
      </patternFill>
    </fill>
    <fill>
      <patternFill patternType="solid">
        <fgColor theme="0"/>
        <bgColor rgb="FF000000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0">
    <xf numFmtId="0" fontId="0" fillId="0" borderId="0"/>
    <xf numFmtId="0" fontId="3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16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125">
    <xf numFmtId="0" fontId="0" fillId="0" borderId="0" xfId="0"/>
    <xf numFmtId="1" fontId="18" fillId="2" borderId="5" xfId="0" applyNumberFormat="1" applyFont="1" applyFill="1" applyBorder="1" applyAlignment="1" applyProtection="1">
      <alignment horizontal="center" vertical="center"/>
      <protection locked="0"/>
    </xf>
    <xf numFmtId="1" fontId="18" fillId="2" borderId="24" xfId="0" applyNumberFormat="1" applyFont="1" applyFill="1" applyBorder="1" applyAlignment="1" applyProtection="1">
      <alignment horizontal="center" vertical="center"/>
      <protection locked="0"/>
    </xf>
    <xf numFmtId="44" fontId="10" fillId="4" borderId="0" xfId="7" applyFont="1" applyFill="1" applyBorder="1" applyAlignment="1" applyProtection="1">
      <alignment horizontal="right" vertical="center"/>
    </xf>
    <xf numFmtId="44" fontId="20" fillId="4" borderId="0" xfId="7" applyFont="1" applyFill="1" applyBorder="1" applyAlignment="1" applyProtection="1">
      <alignment horizontal="right" vertical="center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left" vertical="center"/>
      <protection locked="0"/>
    </xf>
    <xf numFmtId="0" fontId="18" fillId="0" borderId="14" xfId="0" applyFont="1" applyBorder="1" applyAlignment="1" applyProtection="1">
      <alignment horizontal="left" vertical="center"/>
      <protection locked="0"/>
    </xf>
    <xf numFmtId="0" fontId="18" fillId="0" borderId="1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3" borderId="42" xfId="0" applyFont="1" applyFill="1" applyBorder="1" applyAlignment="1">
      <alignment horizontal="left" vertical="center"/>
    </xf>
    <xf numFmtId="0" fontId="9" fillId="3" borderId="43" xfId="0" applyFont="1" applyFill="1" applyBorder="1" applyAlignment="1">
      <alignment horizontal="left" vertical="center"/>
    </xf>
    <xf numFmtId="0" fontId="9" fillId="3" borderId="4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8" fillId="2" borderId="6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right" vertical="center" indent="1"/>
    </xf>
    <xf numFmtId="0" fontId="8" fillId="0" borderId="0" xfId="0" applyFont="1" applyAlignment="1">
      <alignment vertical="center"/>
    </xf>
    <xf numFmtId="0" fontId="18" fillId="2" borderId="6" xfId="0" applyFont="1" applyFill="1" applyBorder="1" applyAlignment="1">
      <alignment horizontal="left" vertical="center" wrapText="1"/>
    </xf>
    <xf numFmtId="0" fontId="18" fillId="2" borderId="37" xfId="0" applyFont="1" applyFill="1" applyBorder="1" applyAlignment="1">
      <alignment horizontal="left" vertical="center" wrapText="1"/>
    </xf>
    <xf numFmtId="0" fontId="18" fillId="2" borderId="23" xfId="0" applyFont="1" applyFill="1" applyBorder="1" applyAlignment="1">
      <alignment horizontal="left" vertical="center"/>
    </xf>
    <xf numFmtId="0" fontId="18" fillId="2" borderId="23" xfId="0" applyFont="1" applyFill="1" applyBorder="1" applyAlignment="1">
      <alignment horizontal="right" vertical="center" wrapText="1" indent="1"/>
    </xf>
    <xf numFmtId="0" fontId="8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44" fontId="10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2" fontId="18" fillId="2" borderId="4" xfId="0" applyNumberFormat="1" applyFont="1" applyFill="1" applyBorder="1" applyAlignment="1">
      <alignment horizontal="right" vertical="center" indent="1"/>
    </xf>
    <xf numFmtId="164" fontId="17" fillId="3" borderId="51" xfId="0" applyNumberFormat="1" applyFont="1" applyFill="1" applyBorder="1" applyAlignment="1">
      <alignment horizontal="right" vertical="center" indent="1"/>
    </xf>
    <xf numFmtId="0" fontId="11" fillId="0" borderId="0" xfId="0" applyFont="1" applyAlignment="1">
      <alignment vertical="center"/>
    </xf>
    <xf numFmtId="0" fontId="21" fillId="0" borderId="0" xfId="0" quotePrefix="1" applyFont="1" applyAlignment="1">
      <alignment vertical="center"/>
    </xf>
    <xf numFmtId="0" fontId="21" fillId="0" borderId="0" xfId="0" applyFont="1" applyAlignment="1">
      <alignment vertical="center"/>
    </xf>
    <xf numFmtId="0" fontId="21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8" fillId="2" borderId="53" xfId="0" applyFont="1" applyFill="1" applyBorder="1" applyAlignment="1">
      <alignment horizontal="left" vertical="center"/>
    </xf>
    <xf numFmtId="0" fontId="18" fillId="2" borderId="54" xfId="0" applyFont="1" applyFill="1" applyBorder="1" applyAlignment="1">
      <alignment horizontal="left" vertical="center"/>
    </xf>
    <xf numFmtId="0" fontId="18" fillId="2" borderId="54" xfId="0" applyFont="1" applyFill="1" applyBorder="1" applyAlignment="1">
      <alignment horizontal="right" vertical="center" indent="1"/>
    </xf>
    <xf numFmtId="0" fontId="18" fillId="2" borderId="23" xfId="0" applyFont="1" applyFill="1" applyBorder="1" applyAlignment="1">
      <alignment horizontal="right" vertical="center" indent="1"/>
    </xf>
    <xf numFmtId="0" fontId="18" fillId="2" borderId="30" xfId="0" applyFont="1" applyFill="1" applyBorder="1" applyAlignment="1">
      <alignment horizontal="left" vertical="center" wrapText="1"/>
    </xf>
    <xf numFmtId="0" fontId="18" fillId="2" borderId="31" xfId="0" applyFont="1" applyFill="1" applyBorder="1" applyAlignment="1">
      <alignment horizontal="left" vertical="center"/>
    </xf>
    <xf numFmtId="0" fontId="18" fillId="2" borderId="31" xfId="0" applyFont="1" applyFill="1" applyBorder="1" applyAlignment="1">
      <alignment horizontal="right" vertical="center" indent="1"/>
    </xf>
    <xf numFmtId="0" fontId="11" fillId="2" borderId="0" xfId="0" applyFont="1" applyFill="1" applyAlignment="1">
      <alignment vertical="center"/>
    </xf>
    <xf numFmtId="0" fontId="20" fillId="2" borderId="0" xfId="0" applyFont="1" applyFill="1" applyAlignment="1">
      <alignment horizontal="right" vertical="center"/>
    </xf>
    <xf numFmtId="1" fontId="20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44" fontId="20" fillId="2" borderId="0" xfId="0" applyNumberFormat="1" applyFont="1" applyFill="1" applyAlignment="1">
      <alignment horizontal="center" vertical="center"/>
    </xf>
    <xf numFmtId="164" fontId="17" fillId="3" borderId="25" xfId="0" applyNumberFormat="1" applyFont="1" applyFill="1" applyBorder="1" applyAlignment="1">
      <alignment horizontal="right" vertical="center" indent="1"/>
    </xf>
    <xf numFmtId="1" fontId="20" fillId="2" borderId="0" xfId="0" applyNumberFormat="1" applyFont="1" applyFill="1" applyAlignment="1">
      <alignment horizontal="left" vertical="center"/>
    </xf>
    <xf numFmtId="164" fontId="22" fillId="3" borderId="22" xfId="0" applyNumberFormat="1" applyFont="1" applyFill="1" applyBorder="1" applyAlignment="1">
      <alignment horizontal="right" vertical="center" indent="1" shrinkToFit="1"/>
    </xf>
    <xf numFmtId="44" fontId="12" fillId="0" borderId="0" xfId="0" applyNumberFormat="1" applyFont="1" applyAlignment="1">
      <alignment vertical="center"/>
    </xf>
    <xf numFmtId="164" fontId="29" fillId="3" borderId="32" xfId="0" applyNumberFormat="1" applyFont="1" applyFill="1" applyBorder="1" applyAlignment="1">
      <alignment horizontal="right" vertical="center" indent="1"/>
    </xf>
    <xf numFmtId="4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indent="1"/>
    </xf>
    <xf numFmtId="164" fontId="37" fillId="3" borderId="5" xfId="0" applyNumberFormat="1" applyFont="1" applyFill="1" applyBorder="1" applyAlignment="1">
      <alignment horizontal="right" vertical="center" indent="1"/>
    </xf>
    <xf numFmtId="0" fontId="9" fillId="3" borderId="43" xfId="0" applyFont="1" applyFill="1" applyBorder="1" applyAlignment="1">
      <alignment horizontal="right" vertical="center" indent="1"/>
    </xf>
    <xf numFmtId="2" fontId="18" fillId="2" borderId="47" xfId="0" applyNumberFormat="1" applyFont="1" applyFill="1" applyBorder="1" applyAlignment="1">
      <alignment horizontal="right" vertical="center" indent="1"/>
    </xf>
    <xf numFmtId="2" fontId="18" fillId="2" borderId="38" xfId="0" applyNumberFormat="1" applyFont="1" applyFill="1" applyBorder="1" applyAlignment="1">
      <alignment horizontal="right" vertical="center" indent="1"/>
    </xf>
    <xf numFmtId="2" fontId="18" fillId="2" borderId="50" xfId="0" applyNumberFormat="1" applyFont="1" applyFill="1" applyBorder="1" applyAlignment="1">
      <alignment horizontal="right" vertical="center" indent="1"/>
    </xf>
    <xf numFmtId="2" fontId="18" fillId="2" borderId="41" xfId="0" applyNumberFormat="1" applyFont="1" applyFill="1" applyBorder="1" applyAlignment="1">
      <alignment horizontal="right" vertical="center" indent="1"/>
    </xf>
    <xf numFmtId="0" fontId="18" fillId="0" borderId="9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25" fillId="0" borderId="27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14" fontId="18" fillId="0" borderId="12" xfId="0" applyNumberFormat="1" applyFont="1" applyBorder="1" applyAlignment="1" applyProtection="1">
      <alignment horizontal="left" vertical="center"/>
      <protection locked="0"/>
    </xf>
    <xf numFmtId="0" fontId="18" fillId="0" borderId="20" xfId="0" applyFont="1" applyBorder="1" applyAlignment="1" applyProtection="1">
      <alignment horizontal="left" vertical="center"/>
      <protection locked="0"/>
    </xf>
    <xf numFmtId="0" fontId="18" fillId="0" borderId="13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9" fillId="3" borderId="27" xfId="0" applyFont="1" applyFill="1" applyBorder="1" applyAlignment="1">
      <alignment horizontal="center" vertical="center" textRotation="90"/>
    </xf>
    <xf numFmtId="0" fontId="9" fillId="3" borderId="7" xfId="0" applyFont="1" applyFill="1" applyBorder="1" applyAlignment="1">
      <alignment horizontal="center" vertical="center" textRotation="90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17" xfId="0" applyFont="1" applyFill="1" applyBorder="1" applyAlignment="1">
      <alignment horizontal="center" vertical="top" wrapText="1"/>
    </xf>
    <xf numFmtId="0" fontId="32" fillId="3" borderId="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0" borderId="3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3" borderId="48" xfId="0" applyFont="1" applyFill="1" applyBorder="1" applyAlignment="1">
      <alignment horizontal="right" vertical="center" indent="1"/>
    </xf>
    <xf numFmtId="0" fontId="9" fillId="3" borderId="49" xfId="0" applyFont="1" applyFill="1" applyBorder="1" applyAlignment="1">
      <alignment horizontal="right" vertical="center" indent="1"/>
    </xf>
    <xf numFmtId="0" fontId="37" fillId="3" borderId="18" xfId="0" applyFont="1" applyFill="1" applyBorder="1" applyAlignment="1">
      <alignment horizontal="right" vertical="center" indent="1"/>
    </xf>
    <xf numFmtId="0" fontId="37" fillId="3" borderId="26" xfId="0" applyFont="1" applyFill="1" applyBorder="1" applyAlignment="1">
      <alignment horizontal="right" vertical="center" indent="1"/>
    </xf>
    <xf numFmtId="0" fontId="37" fillId="3" borderId="38" xfId="0" applyFont="1" applyFill="1" applyBorder="1" applyAlignment="1">
      <alignment horizontal="right" vertical="center" indent="1"/>
    </xf>
    <xf numFmtId="0" fontId="17" fillId="3" borderId="46" xfId="0" applyFont="1" applyFill="1" applyBorder="1" applyAlignment="1">
      <alignment horizontal="center" vertical="center" textRotation="90"/>
    </xf>
    <xf numFmtId="0" fontId="17" fillId="3" borderId="45" xfId="0" applyFont="1" applyFill="1" applyBorder="1" applyAlignment="1">
      <alignment horizontal="center" vertical="center" textRotation="90"/>
    </xf>
    <xf numFmtId="0" fontId="17" fillId="3" borderId="55" xfId="0" applyFont="1" applyFill="1" applyBorder="1" applyAlignment="1">
      <alignment horizontal="center" vertical="center" textRotation="90"/>
    </xf>
    <xf numFmtId="0" fontId="29" fillId="3" borderId="39" xfId="0" applyFont="1" applyFill="1" applyBorder="1" applyAlignment="1">
      <alignment horizontal="right" vertical="center" indent="1"/>
    </xf>
    <xf numFmtId="0" fontId="29" fillId="3" borderId="40" xfId="0" applyFont="1" applyFill="1" applyBorder="1" applyAlignment="1">
      <alignment horizontal="right" vertical="center" indent="1"/>
    </xf>
    <xf numFmtId="0" fontId="29" fillId="3" borderId="41" xfId="0" applyFont="1" applyFill="1" applyBorder="1" applyAlignment="1">
      <alignment horizontal="right" vertical="center" inden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7" fillId="3" borderId="18" xfId="0" applyFont="1" applyFill="1" applyBorder="1" applyAlignment="1">
      <alignment horizontal="right" vertical="center"/>
    </xf>
    <xf numFmtId="0" fontId="17" fillId="3" borderId="0" xfId="0" applyFont="1" applyFill="1" applyAlignment="1">
      <alignment horizontal="right" vertical="center"/>
    </xf>
    <xf numFmtId="0" fontId="17" fillId="3" borderId="52" xfId="0" applyFont="1" applyFill="1" applyBorder="1" applyAlignment="1">
      <alignment horizontal="right" vertical="center"/>
    </xf>
    <xf numFmtId="0" fontId="22" fillId="3" borderId="19" xfId="0" applyFont="1" applyFill="1" applyBorder="1" applyAlignment="1">
      <alignment horizontal="right" vertical="center" indent="1"/>
    </xf>
    <xf numFmtId="0" fontId="22" fillId="3" borderId="36" xfId="0" applyFont="1" applyFill="1" applyBorder="1" applyAlignment="1">
      <alignment horizontal="right" vertical="center" indent="1"/>
    </xf>
    <xf numFmtId="0" fontId="22" fillId="3" borderId="35" xfId="0" applyFont="1" applyFill="1" applyBorder="1" applyAlignment="1">
      <alignment horizontal="right" vertical="center" inden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right" vertical="center" wrapText="1"/>
    </xf>
    <xf numFmtId="0" fontId="17" fillId="3" borderId="36" xfId="0" applyFont="1" applyFill="1" applyBorder="1" applyAlignment="1">
      <alignment horizontal="right" vertical="center"/>
    </xf>
    <xf numFmtId="0" fontId="17" fillId="3" borderId="35" xfId="0" applyFont="1" applyFill="1" applyBorder="1" applyAlignment="1">
      <alignment horizontal="right" vertical="center"/>
    </xf>
    <xf numFmtId="0" fontId="9" fillId="3" borderId="46" xfId="0" applyFont="1" applyFill="1" applyBorder="1" applyAlignment="1">
      <alignment horizontal="center" vertical="center" textRotation="90" wrapText="1"/>
    </xf>
    <xf numFmtId="0" fontId="9" fillId="3" borderId="45" xfId="0" applyFont="1" applyFill="1" applyBorder="1" applyAlignment="1">
      <alignment horizontal="center" vertical="center" textRotation="90" wrapText="1"/>
    </xf>
    <xf numFmtId="0" fontId="18" fillId="2" borderId="22" xfId="0" applyFont="1" applyFill="1" applyBorder="1" applyAlignment="1" applyProtection="1">
      <alignment horizontal="center" vertical="center"/>
      <protection locked="0"/>
    </xf>
    <xf numFmtId="0" fontId="18" fillId="2" borderId="5" xfId="9" applyNumberFormat="1" applyFont="1" applyFill="1" applyBorder="1" applyAlignment="1" applyProtection="1">
      <alignment horizontal="center" vertical="center"/>
      <protection locked="0"/>
    </xf>
  </cellXfs>
  <cellStyles count="10">
    <cellStyle name="Normal 2" xfId="6" xr:uid="{1240DA08-6507-447D-AD38-7D287BA24701}"/>
    <cellStyle name="Normal 3" xfId="5" xr:uid="{F8AC5994-395D-4C52-ACD8-0C8C49791A48}"/>
    <cellStyle name="Standard" xfId="0" builtinId="0"/>
    <cellStyle name="Standard 2" xfId="1" xr:uid="{00000000-0005-0000-0000-000001000000}"/>
    <cellStyle name="Standard 3" xfId="2" xr:uid="{00000000-0005-0000-0000-000002000000}"/>
    <cellStyle name="Standard 5" xfId="3" xr:uid="{00000000-0005-0000-0000-000003000000}"/>
    <cellStyle name="Standard 6" xfId="4" xr:uid="{00000000-0005-0000-0000-000004000000}"/>
    <cellStyle name="Währung" xfId="9" builtinId="4"/>
    <cellStyle name="Währung 2" xfId="7" xr:uid="{8B13ECB7-65A2-4804-9261-877E944B38DD}"/>
    <cellStyle name="Währung 3" xfId="8" xr:uid="{0BCFD969-2C40-4052-ABAE-3D0C877FDB30}"/>
  </cellStyles>
  <dxfs count="0"/>
  <tableStyles count="0" defaultTableStyle="TableStyleMedium2" defaultPivotStyle="PivotStyleLight16"/>
  <colors>
    <mruColors>
      <color rgb="FF016F81"/>
      <color rgb="FFFFCC66"/>
      <color rgb="FFFFFFCC"/>
      <color rgb="FFCC0099"/>
      <color rgb="FFE1EFED"/>
      <color rgb="FFFF99FF"/>
      <color rgb="FF0196AF"/>
      <color rgb="FF01879D"/>
      <color rgb="FF000000"/>
      <color rgb="FFBEDC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24353</xdr:rowOff>
    </xdr:from>
    <xdr:to>
      <xdr:col>6</xdr:col>
      <xdr:colOff>1266267</xdr:colOff>
      <xdr:row>3</xdr:row>
      <xdr:rowOff>1793269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B0C688BE-B7FF-8724-5F85-8762DEE358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 rot="16200000">
          <a:off x="3962088" y="-2391323"/>
          <a:ext cx="1768916" cy="9693091"/>
        </a:xfrm>
        <a:prstGeom prst="rect">
          <a:avLst/>
        </a:prstGeom>
      </xdr:spPr>
    </xdr:pic>
    <xdr:clientData/>
  </xdr:twoCellAnchor>
  <xdr:twoCellAnchor editAs="oneCell">
    <xdr:from>
      <xdr:col>4</xdr:col>
      <xdr:colOff>522780</xdr:colOff>
      <xdr:row>3</xdr:row>
      <xdr:rowOff>22411</xdr:rowOff>
    </xdr:from>
    <xdr:to>
      <xdr:col>6</xdr:col>
      <xdr:colOff>1267728</xdr:colOff>
      <xdr:row>4</xdr:row>
      <xdr:rowOff>25943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7D6AE598-6C7A-14BC-9F54-6C8B08AE5E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7862633" y="1568823"/>
          <a:ext cx="1831919" cy="1807679"/>
        </a:xfrm>
        <a:prstGeom prst="rect">
          <a:avLst/>
        </a:prstGeom>
      </xdr:spPr>
    </xdr:pic>
    <xdr:clientData/>
  </xdr:twoCellAnchor>
  <xdr:twoCellAnchor editAs="oneCell">
    <xdr:from>
      <xdr:col>0</xdr:col>
      <xdr:colOff>67235</xdr:colOff>
      <xdr:row>3</xdr:row>
      <xdr:rowOff>123265</xdr:rowOff>
    </xdr:from>
    <xdr:to>
      <xdr:col>2</xdr:col>
      <xdr:colOff>259323</xdr:colOff>
      <xdr:row>3</xdr:row>
      <xdr:rowOff>1671265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1F82CD60-7767-00D9-0A56-7221FF85A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35" y="874059"/>
          <a:ext cx="1548000" cy="1548000"/>
        </a:xfrm>
        <a:prstGeom prst="rect">
          <a:avLst/>
        </a:prstGeom>
      </xdr:spPr>
    </xdr:pic>
    <xdr:clientData/>
  </xdr:twoCellAnchor>
  <xdr:twoCellAnchor>
    <xdr:from>
      <xdr:col>2</xdr:col>
      <xdr:colOff>168088</xdr:colOff>
      <xdr:row>3</xdr:row>
      <xdr:rowOff>8283</xdr:rowOff>
    </xdr:from>
    <xdr:to>
      <xdr:col>5</xdr:col>
      <xdr:colOff>145676</xdr:colOff>
      <xdr:row>4</xdr:row>
      <xdr:rowOff>24848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8D776FA5-A510-D80C-EDFC-57D1058EF9BB}"/>
            </a:ext>
          </a:extLst>
        </xdr:cNvPr>
        <xdr:cNvSpPr txBox="1"/>
      </xdr:nvSpPr>
      <xdr:spPr>
        <a:xfrm>
          <a:off x="1524000" y="1554695"/>
          <a:ext cx="7014882" cy="1820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4800" b="1">
              <a:solidFill>
                <a:schemeClr val="accent2"/>
              </a:solidFill>
              <a:latin typeface="Bradley Hand ITC" panose="03070402050302030203" pitchFamily="66" charset="0"/>
            </a:rPr>
            <a:t>Sommerbrise </a:t>
          </a:r>
        </a:p>
        <a:p>
          <a:pPr algn="ctr"/>
          <a:r>
            <a:rPr lang="de-DE" sz="4800" b="1">
              <a:solidFill>
                <a:schemeClr val="accent2"/>
              </a:solidFill>
              <a:latin typeface="Bradley Hand ITC" panose="03070402050302030203" pitchFamily="66" charset="0"/>
            </a:rPr>
            <a:t>mit CICA MARIN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EDC06-E3A7-4E79-B3E6-860F9ED23CA4}">
  <sheetPr>
    <pageSetUpPr fitToPage="1"/>
  </sheetPr>
  <dimension ref="A1:V37"/>
  <sheetViews>
    <sheetView tabSelected="1" view="pageBreakPreview" topLeftCell="A17" zoomScale="85" zoomScaleNormal="85" zoomScaleSheetLayoutView="85" workbookViewId="0">
      <selection activeCell="G27" sqref="G27"/>
    </sheetView>
  </sheetViews>
  <sheetFormatPr baseColWidth="10" defaultColWidth="11.42578125" defaultRowHeight="12.75"/>
  <cols>
    <col min="1" max="1" width="6.140625" style="9" customWidth="1"/>
    <col min="2" max="2" width="14.140625" style="9" customWidth="1"/>
    <col min="3" max="3" width="76" style="9" customWidth="1"/>
    <col min="4" max="4" width="13.7109375" style="61" customWidth="1"/>
    <col min="5" max="5" width="11.7109375" style="62" customWidth="1"/>
    <col min="6" max="6" width="4.5703125" style="62" customWidth="1"/>
    <col min="7" max="7" width="22.140625" style="13" customWidth="1"/>
    <col min="8" max="8" width="15.85546875" style="9" hidden="1" customWidth="1"/>
    <col min="9" max="11" width="15.140625" style="9" customWidth="1"/>
    <col min="12" max="12" width="54.5703125" style="9" bestFit="1" customWidth="1"/>
    <col min="13" max="16384" width="11.42578125" style="9"/>
  </cols>
  <sheetData>
    <row r="1" spans="1:21" ht="35.25" customHeight="1">
      <c r="A1" s="69" t="s">
        <v>0</v>
      </c>
      <c r="B1" s="70"/>
      <c r="C1" s="6"/>
      <c r="D1" s="8" t="s">
        <v>1</v>
      </c>
      <c r="E1" s="76"/>
      <c r="F1" s="77"/>
      <c r="G1" s="78"/>
    </row>
    <row r="2" spans="1:21" ht="35.25" customHeight="1">
      <c r="A2" s="71" t="s">
        <v>2</v>
      </c>
      <c r="B2" s="72"/>
      <c r="C2" s="7"/>
      <c r="D2" s="10" t="s">
        <v>3</v>
      </c>
      <c r="E2" s="79"/>
      <c r="F2" s="80"/>
      <c r="G2" s="81"/>
    </row>
    <row r="3" spans="1:21" ht="51" customHeight="1">
      <c r="A3" s="73" t="s">
        <v>33</v>
      </c>
      <c r="B3" s="74"/>
      <c r="C3" s="74"/>
      <c r="D3" s="74"/>
      <c r="E3" s="74"/>
      <c r="F3" s="74"/>
      <c r="G3" s="75"/>
    </row>
    <row r="4" spans="1:21" s="11" customFormat="1" ht="141.75" customHeight="1">
      <c r="A4" s="84"/>
      <c r="B4" s="85"/>
      <c r="C4" s="85"/>
      <c r="D4" s="85"/>
      <c r="E4" s="85"/>
      <c r="F4" s="85"/>
      <c r="G4" s="86"/>
    </row>
    <row r="5" spans="1:21" s="14" customFormat="1" ht="17.25" customHeight="1">
      <c r="A5" s="90" t="s">
        <v>68</v>
      </c>
      <c r="B5" s="91"/>
      <c r="C5" s="12" t="s">
        <v>36</v>
      </c>
      <c r="D5" s="92" t="s">
        <v>35</v>
      </c>
      <c r="E5" s="93"/>
      <c r="F5" s="93"/>
      <c r="G5" s="94"/>
    </row>
    <row r="6" spans="1:21" s="14" customFormat="1" ht="39.950000000000003" customHeight="1">
      <c r="A6" s="87" t="s">
        <v>64</v>
      </c>
      <c r="B6" s="88"/>
      <c r="C6" s="88"/>
      <c r="D6" s="88"/>
      <c r="E6" s="88"/>
      <c r="F6" s="88"/>
      <c r="G6" s="89"/>
    </row>
    <row r="7" spans="1:21" s="13" customFormat="1" ht="21" customHeight="1">
      <c r="A7" s="82" t="s">
        <v>29</v>
      </c>
      <c r="B7" s="15" t="s">
        <v>11</v>
      </c>
      <c r="C7" s="16" t="s">
        <v>4</v>
      </c>
      <c r="D7" s="64" t="s">
        <v>5</v>
      </c>
      <c r="E7" s="95" t="s">
        <v>6</v>
      </c>
      <c r="F7" s="96"/>
      <c r="G7" s="17" t="s">
        <v>7</v>
      </c>
      <c r="K7" s="18"/>
      <c r="L7" s="18"/>
      <c r="M7" s="18"/>
      <c r="N7" s="18"/>
      <c r="O7" s="18"/>
      <c r="P7" s="18"/>
      <c r="Q7" s="18"/>
      <c r="R7" s="18"/>
      <c r="S7" s="18"/>
      <c r="T7" s="18"/>
      <c r="U7" s="11"/>
    </row>
    <row r="8" spans="1:21" s="13" customFormat="1" ht="30" customHeight="1">
      <c r="A8" s="83"/>
      <c r="B8" s="19" t="s">
        <v>59</v>
      </c>
      <c r="C8" s="20" t="s">
        <v>60</v>
      </c>
      <c r="D8" s="21" t="s">
        <v>28</v>
      </c>
      <c r="E8" s="65">
        <v>38</v>
      </c>
      <c r="F8" s="66"/>
      <c r="G8" s="5"/>
      <c r="H8" s="22">
        <f t="shared" ref="H8:H22" si="0">E8*G8</f>
        <v>0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1"/>
    </row>
    <row r="9" spans="1:21" s="13" customFormat="1" ht="30" customHeight="1">
      <c r="A9" s="83"/>
      <c r="B9" s="19" t="s">
        <v>41</v>
      </c>
      <c r="C9" s="20" t="s">
        <v>37</v>
      </c>
      <c r="D9" s="21" t="s">
        <v>22</v>
      </c>
      <c r="E9" s="65">
        <v>23.5</v>
      </c>
      <c r="F9" s="66"/>
      <c r="G9" s="5"/>
      <c r="H9" s="22">
        <f t="shared" si="0"/>
        <v>0</v>
      </c>
      <c r="K9" s="18"/>
      <c r="L9" s="18"/>
      <c r="M9" s="18"/>
      <c r="N9" s="18"/>
      <c r="O9" s="18"/>
      <c r="P9" s="18"/>
      <c r="Q9" s="18"/>
      <c r="R9" s="18"/>
      <c r="S9" s="18"/>
      <c r="T9" s="18"/>
      <c r="U9" s="11"/>
    </row>
    <row r="10" spans="1:21" s="13" customFormat="1" ht="30" customHeight="1">
      <c r="A10" s="83"/>
      <c r="B10" s="19" t="s">
        <v>21</v>
      </c>
      <c r="C10" s="20" t="s">
        <v>18</v>
      </c>
      <c r="D10" s="21" t="s">
        <v>22</v>
      </c>
      <c r="E10" s="65">
        <v>23.5</v>
      </c>
      <c r="F10" s="66"/>
      <c r="G10" s="5"/>
      <c r="H10" s="22">
        <f t="shared" si="0"/>
        <v>0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1"/>
    </row>
    <row r="11" spans="1:21" s="13" customFormat="1" ht="30" customHeight="1">
      <c r="A11" s="83"/>
      <c r="B11" s="19" t="s">
        <v>15</v>
      </c>
      <c r="C11" s="20" t="s">
        <v>12</v>
      </c>
      <c r="D11" s="21" t="s">
        <v>14</v>
      </c>
      <c r="E11" s="65">
        <v>22</v>
      </c>
      <c r="F11" s="66"/>
      <c r="G11" s="5"/>
      <c r="H11" s="22">
        <f t="shared" si="0"/>
        <v>0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1"/>
    </row>
    <row r="12" spans="1:21" s="13" customFormat="1" ht="30" customHeight="1">
      <c r="A12" s="83"/>
      <c r="B12" s="23" t="s">
        <v>42</v>
      </c>
      <c r="C12" s="20" t="s">
        <v>38</v>
      </c>
      <c r="D12" s="21" t="s">
        <v>8</v>
      </c>
      <c r="E12" s="65">
        <v>27.5</v>
      </c>
      <c r="F12" s="66"/>
      <c r="G12" s="5"/>
      <c r="H12" s="22">
        <f t="shared" si="0"/>
        <v>0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1"/>
    </row>
    <row r="13" spans="1:21" s="13" customFormat="1" ht="30" customHeight="1">
      <c r="A13" s="83"/>
      <c r="B13" s="23" t="s">
        <v>43</v>
      </c>
      <c r="C13" s="20" t="s">
        <v>39</v>
      </c>
      <c r="D13" s="21" t="s">
        <v>9</v>
      </c>
      <c r="E13" s="65">
        <v>32.5</v>
      </c>
      <c r="F13" s="66"/>
      <c r="G13" s="5"/>
      <c r="H13" s="22">
        <f t="shared" si="0"/>
        <v>0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1"/>
    </row>
    <row r="14" spans="1:21" s="13" customFormat="1" ht="30" customHeight="1">
      <c r="A14" s="83"/>
      <c r="B14" s="23" t="s">
        <v>44</v>
      </c>
      <c r="C14" s="20" t="s">
        <v>40</v>
      </c>
      <c r="D14" s="21" t="s">
        <v>47</v>
      </c>
      <c r="E14" s="65">
        <v>88</v>
      </c>
      <c r="F14" s="66"/>
      <c r="G14" s="5"/>
      <c r="H14" s="22">
        <f t="shared" si="0"/>
        <v>0</v>
      </c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1"/>
    </row>
    <row r="15" spans="1:21" s="13" customFormat="1" ht="30" customHeight="1">
      <c r="A15" s="83"/>
      <c r="B15" s="19" t="s">
        <v>16</v>
      </c>
      <c r="C15" s="20" t="s">
        <v>17</v>
      </c>
      <c r="D15" s="21" t="s">
        <v>9</v>
      </c>
      <c r="E15" s="65">
        <v>18.5</v>
      </c>
      <c r="F15" s="66"/>
      <c r="G15" s="5"/>
      <c r="H15" s="22">
        <f t="shared" si="0"/>
        <v>0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1"/>
    </row>
    <row r="16" spans="1:21" s="27" customFormat="1" ht="30" customHeight="1">
      <c r="A16" s="83"/>
      <c r="B16" s="24" t="s">
        <v>45</v>
      </c>
      <c r="C16" s="25" t="s">
        <v>46</v>
      </c>
      <c r="D16" s="26" t="s">
        <v>28</v>
      </c>
      <c r="E16" s="65">
        <v>30.5</v>
      </c>
      <c r="F16" s="66"/>
      <c r="G16" s="2"/>
      <c r="H16" s="22">
        <f t="shared" si="0"/>
        <v>0</v>
      </c>
      <c r="K16" s="28"/>
      <c r="L16" s="29"/>
      <c r="M16" s="30"/>
      <c r="N16" s="30"/>
      <c r="O16" s="31"/>
      <c r="P16" s="32"/>
      <c r="Q16" s="32"/>
      <c r="R16" s="31"/>
      <c r="S16" s="3"/>
      <c r="T16" s="3"/>
      <c r="U16" s="33"/>
    </row>
    <row r="17" spans="1:22" s="27" customFormat="1" ht="30" customHeight="1">
      <c r="A17" s="83"/>
      <c r="B17" s="23" t="s">
        <v>26</v>
      </c>
      <c r="C17" s="20" t="s">
        <v>27</v>
      </c>
      <c r="D17" s="34" t="s">
        <v>10</v>
      </c>
      <c r="E17" s="65">
        <v>24</v>
      </c>
      <c r="F17" s="66"/>
      <c r="G17" s="1"/>
      <c r="H17" s="22">
        <f t="shared" si="0"/>
        <v>0</v>
      </c>
      <c r="K17" s="28"/>
      <c r="L17" s="29"/>
      <c r="M17" s="30"/>
      <c r="N17" s="30"/>
      <c r="O17" s="31"/>
      <c r="P17" s="32"/>
      <c r="Q17" s="32"/>
      <c r="R17" s="31"/>
      <c r="S17" s="3"/>
      <c r="T17" s="3"/>
      <c r="U17" s="33"/>
    </row>
    <row r="18" spans="1:22" s="38" customFormat="1" ht="24" customHeight="1">
      <c r="A18" s="109" t="s">
        <v>31</v>
      </c>
      <c r="B18" s="110"/>
      <c r="C18" s="110"/>
      <c r="D18" s="110"/>
      <c r="E18" s="110"/>
      <c r="F18" s="111"/>
      <c r="G18" s="35">
        <f>H18</f>
        <v>0</v>
      </c>
      <c r="H18" s="36">
        <f>SUM(H8:H17)</f>
        <v>0</v>
      </c>
      <c r="I18" s="37"/>
      <c r="K18" s="39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</row>
    <row r="19" spans="1:22" s="38" customFormat="1" ht="30" customHeight="1">
      <c r="A19" s="100" t="s">
        <v>61</v>
      </c>
      <c r="B19" s="41" t="s">
        <v>52</v>
      </c>
      <c r="C19" s="42" t="s">
        <v>37</v>
      </c>
      <c r="D19" s="43" t="s">
        <v>10</v>
      </c>
      <c r="E19" s="65">
        <v>2.5</v>
      </c>
      <c r="F19" s="66"/>
      <c r="G19" s="123"/>
      <c r="H19" s="22">
        <f>E19*G19</f>
        <v>0</v>
      </c>
      <c r="K19" s="39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</row>
    <row r="20" spans="1:22" s="38" customFormat="1" ht="30" customHeight="1">
      <c r="A20" s="101"/>
      <c r="B20" s="19" t="s">
        <v>53</v>
      </c>
      <c r="C20" s="20" t="s">
        <v>18</v>
      </c>
      <c r="D20" s="21" t="s">
        <v>10</v>
      </c>
      <c r="E20" s="65">
        <v>2.5</v>
      </c>
      <c r="F20" s="66"/>
      <c r="G20" s="5"/>
      <c r="H20" s="22">
        <f t="shared" si="0"/>
        <v>0</v>
      </c>
      <c r="K20" s="39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</row>
    <row r="21" spans="1:22" s="38" customFormat="1" ht="30" customHeight="1">
      <c r="A21" s="101"/>
      <c r="B21" s="19" t="s">
        <v>54</v>
      </c>
      <c r="C21" s="20" t="s">
        <v>55</v>
      </c>
      <c r="D21" s="21" t="s">
        <v>13</v>
      </c>
      <c r="E21" s="65">
        <v>1.5</v>
      </c>
      <c r="F21" s="66"/>
      <c r="G21" s="5"/>
      <c r="H21" s="22">
        <f t="shared" si="0"/>
        <v>0</v>
      </c>
      <c r="K21" s="39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</row>
    <row r="22" spans="1:22" s="38" customFormat="1" ht="30" customHeight="1">
      <c r="A22" s="101"/>
      <c r="B22" s="19" t="s">
        <v>67</v>
      </c>
      <c r="C22" s="20" t="s">
        <v>56</v>
      </c>
      <c r="D22" s="21" t="s">
        <v>10</v>
      </c>
      <c r="E22" s="65">
        <v>5</v>
      </c>
      <c r="F22" s="66"/>
      <c r="G22" s="5"/>
      <c r="H22" s="22">
        <f t="shared" si="0"/>
        <v>0</v>
      </c>
      <c r="K22" s="39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</row>
    <row r="23" spans="1:22" s="27" customFormat="1" ht="30" customHeight="1">
      <c r="A23" s="101"/>
      <c r="B23" s="24" t="s">
        <v>58</v>
      </c>
      <c r="C23" s="25" t="s">
        <v>57</v>
      </c>
      <c r="D23" s="44" t="s">
        <v>9</v>
      </c>
      <c r="E23" s="65">
        <v>15</v>
      </c>
      <c r="F23" s="66"/>
      <c r="G23" s="124"/>
      <c r="H23" s="22">
        <f>E23*G23</f>
        <v>0</v>
      </c>
      <c r="K23" s="28"/>
      <c r="L23" s="29"/>
      <c r="M23" s="30"/>
      <c r="N23" s="30"/>
      <c r="O23" s="31"/>
      <c r="P23" s="32"/>
      <c r="Q23" s="32"/>
      <c r="R23" s="31"/>
      <c r="S23" s="3"/>
      <c r="T23" s="3"/>
      <c r="U23" s="33"/>
    </row>
    <row r="24" spans="1:22" s="36" customFormat="1" ht="30" customHeight="1">
      <c r="A24" s="102"/>
      <c r="B24" s="45" t="s">
        <v>19</v>
      </c>
      <c r="C24" s="46" t="s">
        <v>20</v>
      </c>
      <c r="D24" s="47" t="s">
        <v>13</v>
      </c>
      <c r="E24" s="67">
        <v>0.6</v>
      </c>
      <c r="F24" s="68"/>
      <c r="G24" s="5"/>
      <c r="H24" s="22">
        <f>E24*G24</f>
        <v>0</v>
      </c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</row>
    <row r="25" spans="1:22" s="36" customFormat="1" ht="24" customHeight="1">
      <c r="A25" s="109" t="s">
        <v>62</v>
      </c>
      <c r="B25" s="110"/>
      <c r="C25" s="110"/>
      <c r="D25" s="110"/>
      <c r="E25" s="110"/>
      <c r="F25" s="111"/>
      <c r="G25" s="53">
        <f>H25</f>
        <v>0</v>
      </c>
      <c r="H25" s="36">
        <f>SUM(H19:H24)</f>
        <v>0</v>
      </c>
      <c r="K25" s="48"/>
      <c r="L25" s="48"/>
      <c r="M25" s="49"/>
      <c r="N25" s="50"/>
      <c r="O25" s="51"/>
      <c r="P25" s="52"/>
      <c r="Q25" s="52"/>
      <c r="R25" s="51"/>
      <c r="S25" s="4"/>
      <c r="T25" s="4"/>
      <c r="U25" s="48"/>
    </row>
    <row r="26" spans="1:22" s="13" customFormat="1" ht="30" customHeight="1">
      <c r="A26" s="121" t="s">
        <v>25</v>
      </c>
      <c r="B26" s="19" t="s">
        <v>48</v>
      </c>
      <c r="C26" s="20" t="s">
        <v>37</v>
      </c>
      <c r="D26" s="21" t="s">
        <v>24</v>
      </c>
      <c r="E26" s="65">
        <v>0.7</v>
      </c>
      <c r="F26" s="66"/>
      <c r="G26" s="5"/>
      <c r="H26" s="22">
        <f>E26*G26</f>
        <v>0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1"/>
    </row>
    <row r="27" spans="1:22" s="13" customFormat="1" ht="30" customHeight="1">
      <c r="A27" s="122"/>
      <c r="B27" s="19" t="s">
        <v>23</v>
      </c>
      <c r="C27" s="20" t="s">
        <v>18</v>
      </c>
      <c r="D27" s="21" t="s">
        <v>24</v>
      </c>
      <c r="E27" s="65">
        <v>0.7</v>
      </c>
      <c r="F27" s="66"/>
      <c r="G27" s="5"/>
      <c r="H27" s="22">
        <f>E27*G27</f>
        <v>0</v>
      </c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1"/>
    </row>
    <row r="28" spans="1:22" s="13" customFormat="1" ht="30" customHeight="1">
      <c r="A28" s="122"/>
      <c r="B28" s="19" t="s">
        <v>49</v>
      </c>
      <c r="C28" s="25" t="s">
        <v>38</v>
      </c>
      <c r="D28" s="21" t="s">
        <v>24</v>
      </c>
      <c r="E28" s="65">
        <v>0.7</v>
      </c>
      <c r="F28" s="66"/>
      <c r="G28" s="5"/>
      <c r="H28" s="22">
        <f>E28*G28</f>
        <v>0</v>
      </c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1"/>
    </row>
    <row r="29" spans="1:22" s="13" customFormat="1" ht="30" customHeight="1">
      <c r="A29" s="122"/>
      <c r="B29" s="19" t="s">
        <v>50</v>
      </c>
      <c r="C29" s="20" t="s">
        <v>39</v>
      </c>
      <c r="D29" s="21" t="s">
        <v>24</v>
      </c>
      <c r="E29" s="65">
        <v>0.7</v>
      </c>
      <c r="F29" s="66"/>
      <c r="G29" s="5"/>
      <c r="H29" s="22">
        <f>E29*G29</f>
        <v>0</v>
      </c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1"/>
    </row>
    <row r="30" spans="1:22" s="13" customFormat="1" ht="30" customHeight="1">
      <c r="A30" s="122"/>
      <c r="B30" s="19" t="s">
        <v>51</v>
      </c>
      <c r="C30" s="25" t="s">
        <v>46</v>
      </c>
      <c r="D30" s="21" t="s">
        <v>24</v>
      </c>
      <c r="E30" s="65">
        <v>0.7</v>
      </c>
      <c r="F30" s="66"/>
      <c r="G30" s="5"/>
      <c r="H30" s="22">
        <f>E30*G30</f>
        <v>0</v>
      </c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1"/>
    </row>
    <row r="31" spans="1:22" s="13" customFormat="1" ht="30" customHeight="1">
      <c r="A31" s="122"/>
      <c r="B31" s="19" t="s">
        <v>30</v>
      </c>
      <c r="C31" s="25" t="s">
        <v>27</v>
      </c>
      <c r="D31" s="21" t="s">
        <v>24</v>
      </c>
      <c r="E31" s="65">
        <v>0.7</v>
      </c>
      <c r="F31" s="66"/>
      <c r="G31" s="5"/>
      <c r="H31" s="22">
        <f t="shared" ref="H31" si="1">E31*G31</f>
        <v>0</v>
      </c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1"/>
    </row>
    <row r="32" spans="1:22" s="36" customFormat="1" ht="24" customHeight="1">
      <c r="A32" s="118" t="s">
        <v>63</v>
      </c>
      <c r="B32" s="119"/>
      <c r="C32" s="119"/>
      <c r="D32" s="119"/>
      <c r="E32" s="119"/>
      <c r="F32" s="120"/>
      <c r="G32" s="53">
        <f>H32</f>
        <v>0</v>
      </c>
      <c r="H32" s="36">
        <f>SUM(H26:H31)</f>
        <v>0</v>
      </c>
      <c r="K32" s="48"/>
      <c r="L32" s="48"/>
      <c r="M32" s="49"/>
      <c r="N32" s="50"/>
      <c r="O32" s="51"/>
      <c r="P32" s="52"/>
      <c r="Q32" s="52"/>
      <c r="R32" s="51"/>
      <c r="S32" s="4"/>
      <c r="T32" s="4"/>
      <c r="U32" s="48"/>
    </row>
    <row r="33" spans="1:22" ht="18.75" customHeight="1">
      <c r="A33" s="115"/>
      <c r="B33" s="116"/>
      <c r="C33" s="116"/>
      <c r="D33" s="116"/>
      <c r="E33" s="116"/>
      <c r="F33" s="116"/>
      <c r="G33" s="117"/>
      <c r="K33" s="11"/>
      <c r="L33" s="11"/>
      <c r="M33" s="49"/>
      <c r="N33" s="54"/>
      <c r="O33" s="51"/>
      <c r="P33" s="4"/>
      <c r="Q33" s="4"/>
      <c r="R33" s="51"/>
      <c r="S33" s="4"/>
      <c r="T33" s="4"/>
      <c r="U33" s="11"/>
    </row>
    <row r="34" spans="1:22" s="40" customFormat="1" ht="35.1" customHeight="1">
      <c r="A34" s="112" t="s">
        <v>34</v>
      </c>
      <c r="B34" s="113"/>
      <c r="C34" s="113"/>
      <c r="D34" s="113"/>
      <c r="E34" s="113"/>
      <c r="F34" s="114"/>
      <c r="G34" s="55">
        <f>G18+G25+G32</f>
        <v>0</v>
      </c>
      <c r="H34" s="56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s="40" customFormat="1" ht="24" customHeight="1">
      <c r="A35" s="97" t="s">
        <v>65</v>
      </c>
      <c r="B35" s="98"/>
      <c r="C35" s="98"/>
      <c r="D35" s="98"/>
      <c r="E35" s="98"/>
      <c r="F35" s="99"/>
      <c r="G35" s="63">
        <f>IF(G34&gt;=250,G34*0.2,0)</f>
        <v>0</v>
      </c>
      <c r="H35" s="56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s="59" customFormat="1" ht="35.1" customHeight="1">
      <c r="A36" s="103" t="s">
        <v>32</v>
      </c>
      <c r="B36" s="104"/>
      <c r="C36" s="104"/>
      <c r="D36" s="104"/>
      <c r="E36" s="104"/>
      <c r="F36" s="105"/>
      <c r="G36" s="57">
        <f>G34-G35</f>
        <v>0</v>
      </c>
      <c r="H36" s="58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</row>
    <row r="37" spans="1:22" ht="74.45" customHeight="1">
      <c r="A37" s="106" t="s">
        <v>66</v>
      </c>
      <c r="B37" s="107"/>
      <c r="C37" s="107"/>
      <c r="D37" s="107"/>
      <c r="E37" s="107"/>
      <c r="F37" s="107"/>
      <c r="G37" s="108"/>
      <c r="H37" s="22"/>
    </row>
  </sheetData>
  <sheetProtection algorithmName="SHA-512" hashValue="mkmfmZtctTldN94sMXIW2bnDg6BLUlO4OALCB6JISYKEM7OtNdifAnojbDWuV1DqWAAVmnQ1/vKV8iEonJFn9Q==" saltValue="NJeYhD0ZVo8aHRvvMVWuvw==" spinCount="100000" sheet="1" selectLockedCells="1" autoFilter="0"/>
  <sortState xmlns:xlrd2="http://schemas.microsoft.com/office/spreadsheetml/2017/richdata2" ref="K23:T33">
    <sortCondition ref="K23:K33"/>
  </sortState>
  <mergeCells count="45">
    <mergeCell ref="A35:F35"/>
    <mergeCell ref="A19:A24"/>
    <mergeCell ref="A36:F36"/>
    <mergeCell ref="A37:G37"/>
    <mergeCell ref="A18:F18"/>
    <mergeCell ref="A34:F34"/>
    <mergeCell ref="A33:G33"/>
    <mergeCell ref="A25:F25"/>
    <mergeCell ref="A32:F32"/>
    <mergeCell ref="A26:A31"/>
    <mergeCell ref="E31:F31"/>
    <mergeCell ref="E28:F28"/>
    <mergeCell ref="E26:F26"/>
    <mergeCell ref="E29:F29"/>
    <mergeCell ref="E30:F30"/>
    <mergeCell ref="E22:F22"/>
    <mergeCell ref="A7:A17"/>
    <mergeCell ref="A4:B4"/>
    <mergeCell ref="C4:D4"/>
    <mergeCell ref="E4:G4"/>
    <mergeCell ref="A6:G6"/>
    <mergeCell ref="A5:B5"/>
    <mergeCell ref="D5:G5"/>
    <mergeCell ref="E11:F11"/>
    <mergeCell ref="E10:F10"/>
    <mergeCell ref="E9:F9"/>
    <mergeCell ref="E8:F8"/>
    <mergeCell ref="E7:F7"/>
    <mergeCell ref="E17:F17"/>
    <mergeCell ref="E16:F16"/>
    <mergeCell ref="E15:F15"/>
    <mergeCell ref="E13:F13"/>
    <mergeCell ref="A1:B1"/>
    <mergeCell ref="A2:B2"/>
    <mergeCell ref="A3:G3"/>
    <mergeCell ref="E1:G1"/>
    <mergeCell ref="E2:G2"/>
    <mergeCell ref="E12:F12"/>
    <mergeCell ref="E24:F24"/>
    <mergeCell ref="E23:F23"/>
    <mergeCell ref="E14:F14"/>
    <mergeCell ref="E27:F27"/>
    <mergeCell ref="E21:F21"/>
    <mergeCell ref="E20:F20"/>
    <mergeCell ref="E19:F19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7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43236611BAA5147A158219E576F924B" ma:contentTypeVersion="15" ma:contentTypeDescription="Ein neues Dokument erstellen." ma:contentTypeScope="" ma:versionID="8d3c2ee395862f1e4eeb10fd4669e884">
  <xsd:schema xmlns:xsd="http://www.w3.org/2001/XMLSchema" xmlns:xs="http://www.w3.org/2001/XMLSchema" xmlns:p="http://schemas.microsoft.com/office/2006/metadata/properties" xmlns:ns2="47815501-e22f-479a-a2ab-32345717b532" xmlns:ns3="a6f64af2-e244-4b67-aafd-f97c993dc6e2" xmlns:ns4="3e0edfce-f13a-460e-9a4b-7ea970ce2b3e" targetNamespace="http://schemas.microsoft.com/office/2006/metadata/properties" ma:root="true" ma:fieldsID="9ae29635872a4b8cac0e2fb14ef3a08a" ns2:_="" ns3:_="" ns4:_="">
    <xsd:import namespace="47815501-e22f-479a-a2ab-32345717b532"/>
    <xsd:import namespace="a6f64af2-e244-4b67-aafd-f97c993dc6e2"/>
    <xsd:import namespace="3e0edfce-f13a-460e-9a4b-7ea970ce2b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815501-e22f-479a-a2ab-32345717b5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4f4ad334-b820-462f-a6a1-13189f35dc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f64af2-e244-4b67-aafd-f97c993dc6e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0edfce-f13a-460e-9a4b-7ea970ce2b3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be7d531b-c512-46a9-a3b6-5d55009796b1}" ma:internalName="TaxCatchAll" ma:showField="CatchAllData" ma:web="3e0edfce-f13a-460e-9a4b-7ea970ce2b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SyracuseOfficeCustomData>{"createMode":"plain_doc","forceRefresh":"0"}</SyracuseOfficeCustomDat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0edfce-f13a-460e-9a4b-7ea970ce2b3e" xsi:nil="true"/>
    <lcf76f155ced4ddcb4097134ff3c332f xmlns="47815501-e22f-479a-a2ab-32345717b532">
      <Terms xmlns="http://schemas.microsoft.com/office/infopath/2007/PartnerControls"/>
    </lcf76f155ced4ddcb4097134ff3c332f>
    <SharedWithUsers xmlns="a6f64af2-e244-4b67-aafd-f97c993dc6e2">
      <UserInfo>
        <DisplayName/>
        <AccountId xsi:nil="true"/>
        <AccountType/>
      </UserInfo>
    </SharedWithUsers>
    <MediaLengthInSeconds xmlns="47815501-e22f-479a-a2ab-32345717b532" xsi:nil="true"/>
  </documentManagement>
</p:properties>
</file>

<file path=customXml/itemProps1.xml><?xml version="1.0" encoding="utf-8"?>
<ds:datastoreItem xmlns:ds="http://schemas.openxmlformats.org/officeDocument/2006/customXml" ds:itemID="{60E0277B-F6C4-483C-8A02-33AE5E6AB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45D970-5D4F-442F-9CCE-E99CEA2CB6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815501-e22f-479a-a2ab-32345717b532"/>
    <ds:schemaRef ds:uri="a6f64af2-e244-4b67-aafd-f97c993dc6e2"/>
    <ds:schemaRef ds:uri="3e0edfce-f13a-460e-9a4b-7ea970ce2b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DA1779-1AE5-494E-A110-8DFF1808C2D1}">
  <ds:schemaRefs/>
</ds:datastoreItem>
</file>

<file path=customXml/itemProps4.xml><?xml version="1.0" encoding="utf-8"?>
<ds:datastoreItem xmlns:ds="http://schemas.openxmlformats.org/officeDocument/2006/customXml" ds:itemID="{7573CCFC-CA1C-4642-93F1-8023BE1F154E}">
  <ds:schemaRefs>
    <ds:schemaRef ds:uri="http://schemas.microsoft.com/office/2006/metadata/properties"/>
    <ds:schemaRef ds:uri="http://schemas.microsoft.com/office/infopath/2007/PartnerControls"/>
    <ds:schemaRef ds:uri="a6f64af2-e244-4b67-aafd-f97c993dc6e2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3e0edfce-f13a-460e-9a4b-7ea970ce2b3e"/>
    <ds:schemaRef ds:uri="47815501-e22f-479a-a2ab-32345717b532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ebdbf899-6e38-41fa-ae6a-acb04ea66e87}" enabled="0" method="" siteId="{ebdbf899-6e38-41fa-ae6a-acb04ea66e8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EXKLUSIV</vt:lpstr>
      <vt:lpstr>EXKLUSIV!Druckbereich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Gransee, Olaf</dc:creator>
  <cp:keywords/>
  <dc:description/>
  <cp:lastModifiedBy>Rützel, Sonja</cp:lastModifiedBy>
  <cp:revision/>
  <cp:lastPrinted>2025-08-08T10:18:44Z</cp:lastPrinted>
  <dcterms:created xsi:type="dcterms:W3CDTF">2018-03-05T10:29:29Z</dcterms:created>
  <dcterms:modified xsi:type="dcterms:W3CDTF">2025-08-08T10:19:39Z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0x010100343236611BAA5147A158219E576F924B</vt:lpwstr>
  </property>
  <property fmtid="{D5CDD505-2E9C-101B-9397-08002B2CF9AE}" pid="3" name="Order">
    <vt:r8>87300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SharedWithUsers">
    <vt:lpwstr/>
  </property>
  <property fmtid="{D5CDD505-2E9C-101B-9397-08002B2CF9AE}" pid="10" name="MediaServiceImageTags">
    <vt:lpwstr/>
  </property>
  <property fmtid="{D5CDD505-2E9C-101B-9397-08002B2CF9AE}" pid="11" name="TriggerFlowInfo">
    <vt:lpwstr/>
  </property>
</Properties>
</file>